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0240" windowHeight="73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<sst xmlns="http://schemas.openxmlformats.org/spreadsheetml/2006/main" count="66" uniqueCount="28">
  <si>
    <t>Application Name</t>
  </si>
  <si>
    <t>miniDFT</t>
  </si>
  <si>
    <t>GTC</t>
  </si>
  <si>
    <t>MILC</t>
  </si>
  <si>
    <t>Reference Problem</t>
  </si>
  <si>
    <t>npartdom</t>
  </si>
  <si>
    <t>NERSC_Time (s)</t>
  </si>
  <si>
    <t>Capability Problem</t>
  </si>
  <si>
    <t xml:space="preserve">GTC Capability Improvement = </t>
  </si>
  <si>
    <t xml:space="preserve">Speedup = </t>
  </si>
  <si>
    <t xml:space="preserve">Problem Size Increase = </t>
  </si>
  <si>
    <t>nx</t>
  </si>
  <si>
    <t>ny</t>
  </si>
  <si>
    <t>nz</t>
  </si>
  <si>
    <t>nt</t>
  </si>
  <si>
    <t xml:space="preserve">MILC Capability Improvement = </t>
  </si>
  <si>
    <t>Max number of k-points</t>
  </si>
  <si>
    <t>Average Improvement Factor =</t>
  </si>
  <si>
    <t>NERSC-8 Capability Tests</t>
  </si>
  <si>
    <t>MPI Tasks</t>
  </si>
  <si>
    <t>MPI tasks</t>
  </si>
  <si>
    <t>Number of Threads</t>
  </si>
  <si>
    <t>Number of Nodes</t>
  </si>
  <si>
    <t>Speedup * ProblemSizeIncrease</t>
  </si>
  <si>
    <t>NERSC_Time_ref/NERSC_Time</t>
  </si>
  <si>
    <t>npartdom/npartdom_ref</t>
  </si>
  <si>
    <t>k-points/k-points_ref</t>
  </si>
  <si>
    <t>(nx*ny*nz*nz)/(nx_ref*ny_ref*nz_ref*nt_ref)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</si>
</sst>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0"/>
      <name val="Arial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4"/>
      <color indexed="8"/>
      <name val="Helv"/>
      <family val="0"/>
    </font>
    <font>
      <sz val="14"/>
      <name val="Helv"/>
      <family val="0"/>
    </font>
    <font>
      <sz val="14"/>
      <color indexed="62"/>
      <name val="Helv"/>
      <family val="0"/>
    </font>
    <font>
      <b/>
      <sz val="14"/>
      <color indexed="8"/>
      <name val="Helv"/>
      <family val="0"/>
    </font>
    <font>
      <b/>
      <sz val="14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Helv"/>
      <family val="0"/>
    </font>
    <font>
      <sz val="14"/>
      <color rgb="FF3F3F76"/>
      <name val="Helv"/>
      <family val="0"/>
    </font>
    <font>
      <sz val="14"/>
      <color rgb="FF000000"/>
      <name val="Helv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>
        <color indexed="63"/>
      </top>
      <bottom style="thin">
        <color rgb="FF7F7F7F"/>
      </bottom>
    </border>
    <border>
      <left style="thin"/>
      <right style="thin"/>
      <top style="thin">
        <color rgb="FF7F7F7F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33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7" fillId="30" borderId="0" xfId="57" applyFont="1" applyFill="1">
      <alignment/>
      <protection/>
    </xf>
    <xf numFmtId="0" fontId="7" fillId="0" borderId="0" xfId="57" applyFont="1">
      <alignment/>
      <protection/>
    </xf>
    <xf numFmtId="0" fontId="42" fillId="0" borderId="0" xfId="0" applyFont="1" applyAlignment="1">
      <alignment/>
    </xf>
    <xf numFmtId="0" fontId="7" fillId="0" borderId="10" xfId="57" applyFont="1" applyBorder="1" applyAlignment="1">
      <alignment horizontal="center"/>
      <protection/>
    </xf>
    <xf numFmtId="0" fontId="8" fillId="0" borderId="0" xfId="56" applyFont="1">
      <alignment/>
      <protection/>
    </xf>
    <xf numFmtId="0" fontId="7" fillId="0" borderId="0" xfId="57" applyFont="1" applyBorder="1" applyAlignment="1">
      <alignment horizontal="center"/>
      <protection/>
    </xf>
    <xf numFmtId="0" fontId="8" fillId="0" borderId="10" xfId="56" applyFont="1" applyBorder="1">
      <alignment/>
      <protection/>
    </xf>
    <xf numFmtId="0" fontId="8" fillId="0" borderId="0" xfId="57" applyFont="1" applyFill="1" applyBorder="1" applyAlignment="1" applyProtection="1">
      <alignment horizontal="center"/>
      <protection hidden="1"/>
    </xf>
    <xf numFmtId="0" fontId="10" fillId="30" borderId="0" xfId="57" applyFont="1" applyFill="1">
      <alignment/>
      <protection/>
    </xf>
    <xf numFmtId="0" fontId="10" fillId="0" borderId="0" xfId="57" applyFont="1" applyFill="1">
      <alignment/>
      <protection/>
    </xf>
    <xf numFmtId="0" fontId="7" fillId="0" borderId="0" xfId="57" applyFont="1" applyFill="1">
      <alignment/>
      <protection/>
    </xf>
    <xf numFmtId="0" fontId="42" fillId="0" borderId="0" xfId="0" applyFont="1" applyFill="1" applyAlignment="1">
      <alignment/>
    </xf>
    <xf numFmtId="0" fontId="1" fillId="0" borderId="0" xfId="57">
      <alignment/>
      <protection/>
    </xf>
    <xf numFmtId="0" fontId="11" fillId="9" borderId="11" xfId="48" applyFont="1" applyFill="1" applyBorder="1" applyAlignment="1">
      <alignment/>
    </xf>
    <xf numFmtId="0" fontId="7" fillId="9" borderId="12" xfId="57" applyFont="1" applyFill="1" applyBorder="1">
      <alignment/>
      <protection/>
    </xf>
    <xf numFmtId="0" fontId="11" fillId="34" borderId="0" xfId="48" applyFont="1" applyFill="1" applyBorder="1" applyAlignment="1" applyProtection="1">
      <alignment horizontal="center"/>
      <protection hidden="1"/>
    </xf>
    <xf numFmtId="0" fontId="42" fillId="9" borderId="13" xfId="47" applyFont="1" applyFill="1" applyBorder="1" applyAlignment="1">
      <alignment/>
    </xf>
    <xf numFmtId="0" fontId="42" fillId="9" borderId="14" xfId="47" applyFont="1" applyFill="1" applyBorder="1" applyAlignment="1">
      <alignment/>
    </xf>
    <xf numFmtId="0" fontId="42" fillId="9" borderId="15" xfId="47" applyFont="1" applyFill="1" applyBorder="1" applyAlignment="1">
      <alignment/>
    </xf>
    <xf numFmtId="0" fontId="8" fillId="0" borderId="0" xfId="56" applyFont="1">
      <alignment/>
      <protection/>
    </xf>
    <xf numFmtId="0" fontId="8" fillId="0" borderId="0" xfId="56" applyFont="1" applyBorder="1">
      <alignment/>
      <protection/>
    </xf>
    <xf numFmtId="0" fontId="8" fillId="0" borderId="0" xfId="56" applyFont="1" applyProtection="1">
      <alignment/>
      <protection/>
    </xf>
    <xf numFmtId="0" fontId="42" fillId="0" borderId="0" xfId="0" applyFont="1" applyAlignment="1" applyProtection="1">
      <alignment/>
      <protection/>
    </xf>
    <xf numFmtId="0" fontId="43" fillId="31" borderId="13" xfId="53" applyFont="1" applyBorder="1" applyAlignment="1" applyProtection="1">
      <alignment/>
      <protection locked="0"/>
    </xf>
    <xf numFmtId="0" fontId="43" fillId="31" borderId="16" xfId="53" applyFont="1" applyBorder="1" applyAlignment="1" applyProtection="1">
      <alignment/>
      <protection locked="0"/>
    </xf>
    <xf numFmtId="0" fontId="43" fillId="31" borderId="1" xfId="53" applyFont="1" applyAlignment="1" applyProtection="1">
      <alignment/>
      <protection locked="0"/>
    </xf>
    <xf numFmtId="0" fontId="43" fillId="31" borderId="17" xfId="53" applyFont="1" applyBorder="1" applyAlignment="1" applyProtection="1">
      <alignment/>
      <protection locked="0"/>
    </xf>
    <xf numFmtId="0" fontId="42" fillId="9" borderId="0" xfId="0" applyFont="1" applyFill="1" applyAlignment="1">
      <alignment horizontal="right"/>
    </xf>
    <xf numFmtId="0" fontId="8" fillId="0" borderId="0" xfId="56" applyFont="1" applyAlignment="1">
      <alignment horizontal="right"/>
      <protection/>
    </xf>
    <xf numFmtId="0" fontId="8" fillId="0" borderId="18" xfId="56" applyFont="1" applyBorder="1">
      <alignment/>
      <protection/>
    </xf>
    <xf numFmtId="0" fontId="8" fillId="0" borderId="0" xfId="56" applyFont="1" applyBorder="1">
      <alignment/>
      <protection/>
    </xf>
    <xf numFmtId="0" fontId="42" fillId="0" borderId="19" xfId="0" applyFont="1" applyBorder="1" applyAlignment="1">
      <alignment/>
    </xf>
    <xf numFmtId="0" fontId="42" fillId="0" borderId="0" xfId="0" applyFont="1" applyBorder="1" applyAlignment="1">
      <alignment/>
    </xf>
    <xf numFmtId="0" fontId="44" fillId="0" borderId="19" xfId="0" applyFont="1" applyBorder="1" applyAlignment="1">
      <alignment/>
    </xf>
    <xf numFmtId="0" fontId="44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ood_Sheet1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equoia-mpi-results-v5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24">
      <selection activeCell="F37" sqref="F37"/>
    </sheetView>
  </sheetViews>
  <sheetFormatPr defaultColWidth="11.00390625" defaultRowHeight="24" customHeight="1"/>
  <cols>
    <col min="1" max="1" width="35.625" style="3" customWidth="1"/>
    <col min="2" max="2" width="26.00390625" style="3" customWidth="1"/>
    <col min="3" max="3" width="22.875" style="3" customWidth="1"/>
    <col min="4" max="4" width="3.375" style="3" customWidth="1"/>
    <col min="5" max="5" width="26.00390625" style="3" customWidth="1"/>
    <col min="6" max="6" width="25.125" style="3" customWidth="1"/>
    <col min="7" max="7" width="36.50390625" style="3" customWidth="1"/>
    <col min="8" max="16384" width="10.875" style="3" customWidth="1"/>
  </cols>
  <sheetData>
    <row r="1" spans="1:11" ht="24" customHeight="1">
      <c r="A1" s="9" t="s">
        <v>18</v>
      </c>
      <c r="B1" s="1"/>
      <c r="C1" s="1"/>
      <c r="D1" s="1"/>
      <c r="E1" s="1"/>
      <c r="F1" s="1"/>
      <c r="G1" s="1"/>
      <c r="H1" s="2"/>
      <c r="I1" s="2"/>
      <c r="J1" s="2"/>
      <c r="K1" s="2"/>
    </row>
    <row r="2" spans="1:11" s="12" customFormat="1" ht="24" customHeight="1" thickBo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2" customFormat="1" ht="24" customHeight="1" thickBot="1">
      <c r="A3" s="14" t="s">
        <v>17</v>
      </c>
      <c r="B3" s="15">
        <f>AVERAGE(E14,E29,E40)</f>
        <v>33.571304176269805</v>
      </c>
      <c r="C3" s="13"/>
      <c r="D3" s="13"/>
      <c r="E3" s="13"/>
      <c r="F3" s="13"/>
      <c r="G3" s="13"/>
      <c r="H3" s="13"/>
      <c r="I3" s="13"/>
      <c r="J3" s="13"/>
      <c r="K3" s="13"/>
    </row>
    <row r="4" spans="1:11" s="12" customFormat="1" ht="24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24" customHeight="1" thickBot="1">
      <c r="A5" s="4" t="s">
        <v>0</v>
      </c>
      <c r="B5" s="5"/>
      <c r="C5" s="5"/>
      <c r="D5" s="5"/>
      <c r="E5" s="5"/>
      <c r="F5" s="5"/>
      <c r="G5" s="6"/>
      <c r="H5" s="2"/>
      <c r="I5" s="2"/>
      <c r="J5" s="2"/>
      <c r="K5" s="2"/>
    </row>
    <row r="6" spans="1:11" ht="24" customHeight="1" thickBot="1">
      <c r="A6" s="16" t="s">
        <v>2</v>
      </c>
      <c r="B6" s="7" t="s">
        <v>4</v>
      </c>
      <c r="C6" s="7"/>
      <c r="D6" s="5"/>
      <c r="E6" s="7" t="s">
        <v>7</v>
      </c>
      <c r="F6" s="21"/>
      <c r="G6" s="5"/>
      <c r="H6" s="2"/>
      <c r="I6" s="2"/>
      <c r="J6" s="2"/>
      <c r="K6" s="2"/>
    </row>
    <row r="7" spans="1:11" ht="24" customHeight="1">
      <c r="A7" s="8"/>
      <c r="B7" s="5" t="s">
        <v>5</v>
      </c>
      <c r="C7" s="22">
        <v>1596</v>
      </c>
      <c r="D7" s="5"/>
      <c r="E7" s="5" t="s">
        <v>5</v>
      </c>
      <c r="F7" s="24">
        <v>1</v>
      </c>
      <c r="G7" s="5"/>
      <c r="H7" s="2"/>
      <c r="I7" s="2"/>
      <c r="J7" s="2"/>
      <c r="K7" s="2"/>
    </row>
    <row r="8" spans="1:11" ht="24" customHeight="1">
      <c r="A8" s="8"/>
      <c r="B8" s="5" t="s">
        <v>6</v>
      </c>
      <c r="C8" s="22">
        <v>2299.687</v>
      </c>
      <c r="D8" s="5"/>
      <c r="E8" s="5" t="s">
        <v>6</v>
      </c>
      <c r="F8" s="24">
        <v>1</v>
      </c>
      <c r="G8" s="5"/>
      <c r="H8" s="2"/>
      <c r="I8" s="2"/>
      <c r="J8" s="2"/>
      <c r="K8" s="2"/>
    </row>
    <row r="9" spans="1:11" ht="24" customHeight="1">
      <c r="A9" s="8"/>
      <c r="B9" s="5" t="s">
        <v>19</v>
      </c>
      <c r="C9" s="23">
        <v>102144</v>
      </c>
      <c r="D9" s="5"/>
      <c r="E9" s="5" t="s">
        <v>19</v>
      </c>
      <c r="F9" s="24">
        <v>1</v>
      </c>
      <c r="G9" s="5"/>
      <c r="H9" s="2"/>
      <c r="I9" s="2"/>
      <c r="J9" s="2"/>
      <c r="K9" s="2"/>
    </row>
    <row r="10" spans="1:11" ht="24" customHeight="1">
      <c r="A10" s="8"/>
      <c r="B10" s="20" t="s">
        <v>21</v>
      </c>
      <c r="C10" s="23">
        <v>1</v>
      </c>
      <c r="D10" s="20"/>
      <c r="E10" s="20" t="s">
        <v>21</v>
      </c>
      <c r="F10" s="24">
        <v>1</v>
      </c>
      <c r="G10" s="20"/>
      <c r="H10" s="2"/>
      <c r="I10" s="2"/>
      <c r="J10" s="2"/>
      <c r="K10" s="2"/>
    </row>
    <row r="11" spans="1:11" ht="24" customHeight="1">
      <c r="A11" s="8"/>
      <c r="B11" s="20" t="s">
        <v>22</v>
      </c>
      <c r="C11" s="23">
        <v>4256</v>
      </c>
      <c r="D11" s="20"/>
      <c r="E11" s="20" t="s">
        <v>22</v>
      </c>
      <c r="F11" s="24">
        <v>1</v>
      </c>
      <c r="G11" s="20"/>
      <c r="H11" s="2"/>
      <c r="I11" s="2"/>
      <c r="J11" s="2"/>
      <c r="K11" s="2"/>
    </row>
    <row r="12" spans="1:11" ht="24" customHeight="1">
      <c r="A12" s="8"/>
      <c r="B12" s="29" t="s">
        <v>9</v>
      </c>
      <c r="C12" s="29"/>
      <c r="D12" s="5"/>
      <c r="E12" s="17">
        <f>C8/F8</f>
        <v>2299.687</v>
      </c>
      <c r="F12" s="30" t="s">
        <v>24</v>
      </c>
      <c r="G12" s="31"/>
      <c r="H12" s="2"/>
      <c r="I12" s="2"/>
      <c r="J12" s="2"/>
      <c r="K12" s="2"/>
    </row>
    <row r="13" spans="1:11" ht="24" customHeight="1" thickBot="1">
      <c r="A13" s="8"/>
      <c r="B13" s="29" t="s">
        <v>10</v>
      </c>
      <c r="C13" s="29"/>
      <c r="D13" s="5"/>
      <c r="E13" s="18">
        <f>F7/C7</f>
        <v>0.0006265664160401002</v>
      </c>
      <c r="F13" s="30" t="s">
        <v>25</v>
      </c>
      <c r="G13" s="31"/>
      <c r="H13" s="2"/>
      <c r="I13" s="2"/>
      <c r="J13" s="2"/>
      <c r="K13" s="2"/>
    </row>
    <row r="14" spans="2:7" ht="24" customHeight="1" thickBot="1">
      <c r="B14" s="28" t="s">
        <v>8</v>
      </c>
      <c r="C14" s="28"/>
      <c r="E14" s="19">
        <f>E12*E13</f>
        <v>1.44090664160401</v>
      </c>
      <c r="F14" s="32" t="s">
        <v>23</v>
      </c>
      <c r="G14" s="33"/>
    </row>
    <row r="17" spans="1:11" ht="24" customHeight="1">
      <c r="A17" s="6"/>
      <c r="B17" s="5"/>
      <c r="C17" s="5"/>
      <c r="D17" s="5"/>
      <c r="E17" s="5"/>
      <c r="F17" s="5"/>
      <c r="G17" s="6"/>
      <c r="H17" s="2"/>
      <c r="I17" s="2"/>
      <c r="J17" s="2"/>
      <c r="K17" s="2"/>
    </row>
    <row r="18" spans="1:11" ht="24" customHeight="1" thickBot="1">
      <c r="A18" s="16" t="s">
        <v>3</v>
      </c>
      <c r="B18" s="7" t="s">
        <v>4</v>
      </c>
      <c r="C18" s="7"/>
      <c r="D18" s="5"/>
      <c r="E18" s="7" t="s">
        <v>7</v>
      </c>
      <c r="F18" s="7"/>
      <c r="G18" s="5"/>
      <c r="H18" s="2"/>
      <c r="I18" s="2"/>
      <c r="J18" s="2"/>
      <c r="K18" s="2"/>
    </row>
    <row r="19" spans="1:11" ht="24" customHeight="1">
      <c r="A19" s="8"/>
      <c r="B19" s="5" t="s">
        <v>11</v>
      </c>
      <c r="C19" s="22">
        <v>128</v>
      </c>
      <c r="D19" s="5"/>
      <c r="E19" s="5" t="s">
        <v>11</v>
      </c>
      <c r="F19" s="25">
        <v>1</v>
      </c>
      <c r="G19" s="5"/>
      <c r="H19" s="2"/>
      <c r="I19" s="2"/>
      <c r="J19" s="2"/>
      <c r="K19" s="2"/>
    </row>
    <row r="20" spans="1:11" ht="24" customHeight="1">
      <c r="A20" s="8"/>
      <c r="B20" s="5" t="s">
        <v>12</v>
      </c>
      <c r="C20" s="22">
        <v>128</v>
      </c>
      <c r="D20" s="5"/>
      <c r="E20" s="5" t="s">
        <v>12</v>
      </c>
      <c r="F20" s="26">
        <v>1</v>
      </c>
      <c r="G20" s="5"/>
      <c r="H20" s="2"/>
      <c r="I20" s="2"/>
      <c r="J20" s="2"/>
      <c r="K20" s="2"/>
    </row>
    <row r="21" spans="1:11" ht="24" customHeight="1">
      <c r="A21" s="8"/>
      <c r="B21" s="5" t="s">
        <v>13</v>
      </c>
      <c r="C21" s="22">
        <v>128</v>
      </c>
      <c r="D21" s="5"/>
      <c r="E21" s="5" t="s">
        <v>13</v>
      </c>
      <c r="F21" s="26">
        <v>1</v>
      </c>
      <c r="G21" s="5"/>
      <c r="H21" s="2"/>
      <c r="I21" s="2"/>
      <c r="J21" s="2"/>
      <c r="K21" s="2"/>
    </row>
    <row r="22" spans="1:11" ht="24" customHeight="1">
      <c r="A22" s="8"/>
      <c r="B22" s="5" t="s">
        <v>14</v>
      </c>
      <c r="C22" s="22">
        <v>192</v>
      </c>
      <c r="D22" s="5"/>
      <c r="E22" s="5" t="s">
        <v>14</v>
      </c>
      <c r="F22" s="26">
        <v>1</v>
      </c>
      <c r="G22" s="5"/>
      <c r="H22" s="2"/>
      <c r="I22" s="2"/>
      <c r="J22" s="2"/>
      <c r="K22" s="2"/>
    </row>
    <row r="23" spans="1:11" ht="24" customHeight="1">
      <c r="A23" s="8"/>
      <c r="B23" s="5" t="s">
        <v>6</v>
      </c>
      <c r="C23" s="22">
        <v>2370.502</v>
      </c>
      <c r="D23" s="5"/>
      <c r="E23" s="5" t="s">
        <v>6</v>
      </c>
      <c r="F23" s="26">
        <v>1</v>
      </c>
      <c r="G23" s="5"/>
      <c r="H23" s="2"/>
      <c r="I23" s="2"/>
      <c r="J23" s="2"/>
      <c r="K23" s="2"/>
    </row>
    <row r="24" spans="1:11" ht="24" customHeight="1">
      <c r="A24" s="8"/>
      <c r="B24" s="5" t="s">
        <v>19</v>
      </c>
      <c r="C24" s="22">
        <v>98304</v>
      </c>
      <c r="D24" s="5"/>
      <c r="E24" s="5" t="s">
        <v>19</v>
      </c>
      <c r="F24" s="27">
        <v>1</v>
      </c>
      <c r="G24" s="5"/>
      <c r="H24" s="2"/>
      <c r="I24" s="2"/>
      <c r="J24" s="2"/>
      <c r="K24" s="2"/>
    </row>
    <row r="25" spans="1:11" ht="24" customHeight="1">
      <c r="A25" s="8"/>
      <c r="B25" s="20" t="s">
        <v>21</v>
      </c>
      <c r="C25" s="23">
        <v>1</v>
      </c>
      <c r="D25" s="20"/>
      <c r="E25" s="20" t="s">
        <v>21</v>
      </c>
      <c r="F25" s="24">
        <v>1</v>
      </c>
      <c r="G25" s="20"/>
      <c r="H25" s="2"/>
      <c r="I25" s="2"/>
      <c r="J25" s="2"/>
      <c r="K25" s="2"/>
    </row>
    <row r="26" spans="1:11" ht="24" customHeight="1">
      <c r="A26" s="8"/>
      <c r="B26" s="20" t="s">
        <v>22</v>
      </c>
      <c r="C26" s="23">
        <v>4096</v>
      </c>
      <c r="D26" s="20"/>
      <c r="E26" s="20" t="s">
        <v>22</v>
      </c>
      <c r="F26" s="24">
        <v>1</v>
      </c>
      <c r="G26" s="20"/>
      <c r="H26" s="2"/>
      <c r="I26" s="2"/>
      <c r="J26" s="2"/>
      <c r="K26" s="2"/>
    </row>
    <row r="27" spans="1:11" ht="24" customHeight="1">
      <c r="A27" s="8"/>
      <c r="B27" s="29" t="s">
        <v>9</v>
      </c>
      <c r="C27" s="29"/>
      <c r="D27" s="5"/>
      <c r="E27" s="17">
        <f>C23/F23</f>
        <v>2370.502</v>
      </c>
      <c r="F27" s="30" t="s">
        <v>24</v>
      </c>
      <c r="G27" s="31"/>
      <c r="H27" s="31"/>
      <c r="I27" s="2"/>
      <c r="J27" s="2"/>
      <c r="K27" s="2"/>
    </row>
    <row r="28" spans="1:11" ht="24" customHeight="1" thickBot="1">
      <c r="A28" s="8"/>
      <c r="B28" s="29" t="s">
        <v>10</v>
      </c>
      <c r="C28" s="29"/>
      <c r="D28" s="5"/>
      <c r="E28" s="18">
        <f>(F22*F21*F20*F19)/(C22*C21*C20*C19)</f>
        <v>2.483526865641276E-09</v>
      </c>
      <c r="F28" s="30" t="s">
        <v>27</v>
      </c>
      <c r="G28" s="31"/>
      <c r="H28" s="31"/>
      <c r="I28" s="2"/>
      <c r="J28" s="2"/>
      <c r="K28" s="2"/>
    </row>
    <row r="29" spans="2:8" ht="24" customHeight="1" thickBot="1">
      <c r="B29" s="28" t="s">
        <v>15</v>
      </c>
      <c r="C29" s="28"/>
      <c r="E29" s="19">
        <f>E28*E27</f>
        <v>5.887205402056376E-06</v>
      </c>
      <c r="F29" s="32" t="s">
        <v>23</v>
      </c>
      <c r="G29" s="33"/>
      <c r="H29" s="33"/>
    </row>
    <row r="32" spans="1:11" ht="24" customHeight="1" thickBot="1">
      <c r="A32" s="16" t="s">
        <v>1</v>
      </c>
      <c r="B32" s="7" t="s">
        <v>4</v>
      </c>
      <c r="C32" s="7"/>
      <c r="D32" s="5"/>
      <c r="E32" s="7" t="s">
        <v>7</v>
      </c>
      <c r="F32" s="7"/>
      <c r="G32" s="5"/>
      <c r="H32" s="2"/>
      <c r="I32" s="2"/>
      <c r="J32" s="2"/>
      <c r="K32" s="2"/>
    </row>
    <row r="33" spans="1:11" ht="24" customHeight="1">
      <c r="A33" s="8"/>
      <c r="B33" s="5" t="s">
        <v>16</v>
      </c>
      <c r="C33" s="22">
        <v>10</v>
      </c>
      <c r="D33" s="5"/>
      <c r="E33" s="5" t="s">
        <v>16</v>
      </c>
      <c r="F33" s="25">
        <v>1</v>
      </c>
      <c r="G33" s="5"/>
      <c r="H33" s="2"/>
      <c r="I33" s="2"/>
      <c r="J33" s="2"/>
      <c r="K33" s="2"/>
    </row>
    <row r="34" spans="1:11" ht="24" customHeight="1">
      <c r="A34" s="8"/>
      <c r="B34" s="5" t="s">
        <v>6</v>
      </c>
      <c r="C34" s="22">
        <v>992.73</v>
      </c>
      <c r="D34" s="5"/>
      <c r="E34" s="5" t="s">
        <v>6</v>
      </c>
      <c r="F34" s="26">
        <v>1</v>
      </c>
      <c r="G34" s="5"/>
      <c r="H34" s="2"/>
      <c r="I34" s="2"/>
      <c r="J34" s="2"/>
      <c r="K34" s="2"/>
    </row>
    <row r="35" spans="1:11" ht="24" customHeight="1">
      <c r="A35" s="8"/>
      <c r="B35" s="5" t="s">
        <v>19</v>
      </c>
      <c r="C35" s="22">
        <v>100200</v>
      </c>
      <c r="D35" s="5"/>
      <c r="E35" s="5" t="s">
        <v>20</v>
      </c>
      <c r="F35" s="26">
        <v>1</v>
      </c>
      <c r="G35" s="5"/>
      <c r="H35" s="2"/>
      <c r="I35" s="2"/>
      <c r="J35" s="2"/>
      <c r="K35" s="2"/>
    </row>
    <row r="36" spans="1:11" ht="24" customHeight="1">
      <c r="A36" s="8"/>
      <c r="B36" s="20" t="s">
        <v>21</v>
      </c>
      <c r="C36" s="23">
        <v>1</v>
      </c>
      <c r="D36" s="20"/>
      <c r="E36" s="20" t="s">
        <v>21</v>
      </c>
      <c r="F36" s="27">
        <v>1</v>
      </c>
      <c r="G36" s="20"/>
      <c r="H36" s="2"/>
      <c r="I36" s="2"/>
      <c r="J36" s="2"/>
      <c r="K36" s="2"/>
    </row>
    <row r="37" spans="1:11" ht="24" customHeight="1">
      <c r="A37" s="8"/>
      <c r="B37" s="20" t="s">
        <v>22</v>
      </c>
      <c r="C37" s="23">
        <v>4175</v>
      </c>
      <c r="D37" s="20"/>
      <c r="E37" s="20" t="s">
        <v>22</v>
      </c>
      <c r="F37" s="24">
        <v>1</v>
      </c>
      <c r="G37" s="20"/>
      <c r="H37" s="2"/>
      <c r="I37" s="2"/>
      <c r="J37" s="2"/>
      <c r="K37" s="2"/>
    </row>
    <row r="38" spans="1:11" ht="24" customHeight="1">
      <c r="A38" s="8"/>
      <c r="B38" s="29" t="s">
        <v>9</v>
      </c>
      <c r="C38" s="29"/>
      <c r="D38" s="5"/>
      <c r="E38" s="17">
        <f>C34/F34</f>
        <v>992.73</v>
      </c>
      <c r="F38" s="30" t="s">
        <v>24</v>
      </c>
      <c r="G38" s="31"/>
      <c r="H38" s="2"/>
      <c r="I38" s="2"/>
      <c r="J38" s="2"/>
      <c r="K38" s="2"/>
    </row>
    <row r="39" spans="1:11" ht="24" customHeight="1" thickBot="1">
      <c r="A39" s="8"/>
      <c r="B39" s="29" t="s">
        <v>10</v>
      </c>
      <c r="C39" s="29"/>
      <c r="D39" s="5"/>
      <c r="E39" s="18">
        <f>F33/C33</f>
        <v>0.1</v>
      </c>
      <c r="F39" s="30" t="s">
        <v>26</v>
      </c>
      <c r="G39" s="31"/>
      <c r="H39" s="2"/>
      <c r="I39" s="2"/>
      <c r="J39" s="2"/>
      <c r="K39" s="2"/>
    </row>
    <row r="40" spans="2:7" ht="24" customHeight="1" thickBot="1">
      <c r="B40" s="28" t="s">
        <v>15</v>
      </c>
      <c r="C40" s="28"/>
      <c r="E40" s="19">
        <f>E38*E39</f>
        <v>99.27300000000001</v>
      </c>
      <c r="F40" s="34" t="s">
        <v>23</v>
      </c>
      <c r="G40" s="35"/>
    </row>
    <row r="43" ht="24" customHeight="1"/>
  </sheetData>
  <sheetProtection password="F258" sheet="1" objects="1" scenarios="1" selectLockedCells="1"/>
  <mergeCells count="18">
    <mergeCell ref="F40:G40"/>
    <mergeCell ref="F27:H27"/>
    <mergeCell ref="F28:H28"/>
    <mergeCell ref="F29:H29"/>
    <mergeCell ref="F38:G38"/>
    <mergeCell ref="F12:G12"/>
    <mergeCell ref="F13:G13"/>
    <mergeCell ref="F14:G14"/>
    <mergeCell ref="B38:C38"/>
    <mergeCell ref="B39:C39"/>
    <mergeCell ref="F39:G39"/>
    <mergeCell ref="B40:C40"/>
    <mergeCell ref="B14:C14"/>
    <mergeCell ref="B12:C12"/>
    <mergeCell ref="B13:C13"/>
    <mergeCell ref="B27:C27"/>
    <mergeCell ref="B28:C28"/>
    <mergeCell ref="B29:C29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NERSC/LBNL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Cordery</dc:creator>
  <cp:keywords/>
  <dc:description/>
  <cp:lastModifiedBy>Harvey Wasserman</cp:lastModifiedBy>
  <dcterms:created xsi:type="dcterms:W3CDTF">2013-05-20T22:21:47Z</dcterms:created>
  <dcterms:modified xsi:type="dcterms:W3CDTF">2013-06-14T16:56:15Z</dcterms:modified>
  <cp:category/>
  <cp:version/>
  <cp:contentType/>
  <cp:contentStatus/>
</cp:coreProperties>
</file>